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FTW" sheetId="1" r:id="rId1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G9" i="1" s="1"/>
  <c r="F10" i="1"/>
  <c r="F11" i="1"/>
  <c r="F12" i="1"/>
  <c r="F13" i="1"/>
  <c r="G13" i="1" s="1"/>
  <c r="F14" i="1"/>
  <c r="F15" i="1"/>
  <c r="F16" i="1"/>
  <c r="G16" i="1" s="1"/>
  <c r="F17" i="1"/>
  <c r="G17" i="1" s="1"/>
  <c r="F18" i="1"/>
  <c r="F19" i="1"/>
  <c r="F20" i="1"/>
  <c r="G20" i="1" s="1"/>
  <c r="F21" i="1"/>
  <c r="F22" i="1"/>
  <c r="F23" i="1"/>
  <c r="F24" i="1"/>
  <c r="G24" i="1" s="1"/>
  <c r="F25" i="1"/>
  <c r="G25" i="1" s="1"/>
  <c r="F5" i="1"/>
  <c r="AA13" i="1"/>
  <c r="AA24" i="1"/>
  <c r="AA26" i="1"/>
  <c r="I26" i="1" s="1"/>
  <c r="AA22" i="1"/>
  <c r="I22" i="1" s="1"/>
  <c r="AA25" i="1"/>
  <c r="I25" i="1" s="1"/>
  <c r="AA23" i="1"/>
  <c r="AA21" i="1"/>
  <c r="I21" i="1" s="1"/>
  <c r="AA20" i="1"/>
  <c r="AA19" i="1"/>
  <c r="I19" i="1" s="1"/>
  <c r="AA18" i="1"/>
  <c r="I18" i="1" s="1"/>
  <c r="AA17" i="1"/>
  <c r="I17" i="1" s="1"/>
  <c r="AA16" i="1"/>
  <c r="I16" i="1" s="1"/>
  <c r="AA15" i="1"/>
  <c r="I15" i="1" s="1"/>
  <c r="AA14" i="1"/>
  <c r="AA12" i="1"/>
  <c r="I12" i="1" s="1"/>
  <c r="AA11" i="1"/>
  <c r="AA10" i="1"/>
  <c r="I10" i="1" s="1"/>
  <c r="AA9" i="1"/>
  <c r="I9" i="1" s="1"/>
  <c r="AA8" i="1"/>
  <c r="I8" i="1" s="1"/>
  <c r="AA7" i="1"/>
  <c r="I7" i="1" s="1"/>
  <c r="AA6" i="1"/>
  <c r="I6" i="1" s="1"/>
  <c r="AA5" i="1"/>
  <c r="I5" i="1"/>
  <c r="G23" i="1"/>
  <c r="G21" i="1"/>
  <c r="G5" i="1"/>
  <c r="G14" i="1"/>
  <c r="G18" i="1"/>
  <c r="G11" i="1"/>
  <c r="G22" i="1"/>
  <c r="G19" i="1" l="1"/>
  <c r="G7" i="1"/>
  <c r="G15" i="1"/>
  <c r="AA2" i="1"/>
  <c r="I11" i="1"/>
  <c r="I14" i="1"/>
  <c r="I20" i="1"/>
  <c r="I23" i="1"/>
  <c r="I24" i="1"/>
  <c r="I13" i="1"/>
  <c r="G10" i="1"/>
  <c r="G8" i="1"/>
  <c r="G12" i="1"/>
  <c r="G26" i="1"/>
  <c r="G6" i="1"/>
  <c r="G2" i="1" l="1"/>
  <c r="I2" i="1"/>
</calcChain>
</file>

<file path=xl/sharedStrings.xml><?xml version="1.0" encoding="utf-8"?>
<sst xmlns="http://schemas.openxmlformats.org/spreadsheetml/2006/main" count="123" uniqueCount="70">
  <si>
    <t>RRP</t>
  </si>
  <si>
    <t>B</t>
  </si>
  <si>
    <t>11</t>
  </si>
  <si>
    <t>HQ8707</t>
  </si>
  <si>
    <t>HQ8708</t>
  </si>
  <si>
    <t>H03472</t>
  </si>
  <si>
    <t>H03474</t>
  </si>
  <si>
    <t>JQ7670</t>
  </si>
  <si>
    <t>GY0042</t>
  </si>
  <si>
    <t>B75806</t>
  </si>
  <si>
    <t>B75807</t>
  </si>
  <si>
    <t>IG3901</t>
  </si>
  <si>
    <t>ID5782</t>
  </si>
  <si>
    <t>M20327</t>
  </si>
  <si>
    <t>S75104</t>
  </si>
  <si>
    <t>IG6785</t>
  </si>
  <si>
    <t>BB5476</t>
  </si>
  <si>
    <t>JI2060</t>
  </si>
  <si>
    <t>BD7633</t>
  </si>
  <si>
    <t>UNI</t>
  </si>
  <si>
    <t>CAMPUS 00s</t>
  </si>
  <si>
    <t>CAMPUS 00S</t>
  </si>
  <si>
    <t>CAMPUS 00's</t>
  </si>
  <si>
    <t>CAMPUS 00 W</t>
  </si>
  <si>
    <t>SAMBA OG</t>
  </si>
  <si>
    <t>FORUM LO</t>
  </si>
  <si>
    <t>STAN SMITH</t>
  </si>
  <si>
    <t>GAZELLE</t>
  </si>
  <si>
    <t>GAZELLE INDOOR</t>
  </si>
  <si>
    <t>HANDBALL SPEZIAL</t>
  </si>
  <si>
    <t>Grey Three / Cloud White / Off White</t>
  </si>
  <si>
    <t>Core Black / Cloud White / Off White</t>
  </si>
  <si>
    <t>Dark Green / Cloud White / Off White</t>
  </si>
  <si>
    <t>Better Scarlet / Cloud White / Off White</t>
  </si>
  <si>
    <t>Wonder White / Cream White / Core White</t>
  </si>
  <si>
    <t>Crystal White / Core Black / Off White</t>
  </si>
  <si>
    <t>Cloud White / Core Black / Clear Granite</t>
  </si>
  <si>
    <t>Core Black / Cloud White / Gum5</t>
  </si>
  <si>
    <t>Core Black / Cloud White / Gum</t>
  </si>
  <si>
    <t>Black, Light brown, White</t>
  </si>
  <si>
    <t>Cloud White / Cloud White / Wonder White</t>
  </si>
  <si>
    <t>Core Black / Core Black / Core Black</t>
  </si>
  <si>
    <t>Footwear White / Cloud White / Cloud White</t>
  </si>
  <si>
    <t>Royal Blue/Spark/Gum</t>
  </si>
  <si>
    <t>Collegiate Navy / Clear Sky / Gum5</t>
  </si>
  <si>
    <t>Tot.</t>
  </si>
  <si>
    <t>Iconic s.r.l</t>
  </si>
  <si>
    <t>JI1282</t>
  </si>
  <si>
    <t>JH7390</t>
  </si>
  <si>
    <t>JR8789</t>
  </si>
  <si>
    <t>JR0892</t>
  </si>
  <si>
    <t>JR2122</t>
  </si>
  <si>
    <t>JQ9555</t>
  </si>
  <si>
    <t>SL72 RS</t>
  </si>
  <si>
    <t>Black / White</t>
  </si>
  <si>
    <t>SL72OG</t>
  </si>
  <si>
    <t>Blu</t>
  </si>
  <si>
    <t>SL72RS</t>
  </si>
  <si>
    <t>Samba OG</t>
  </si>
  <si>
    <t>Brown / Off White</t>
  </si>
  <si>
    <t>Handball Spezial</t>
  </si>
  <si>
    <t>Bordeaux</t>
  </si>
  <si>
    <t>White / Ivy</t>
  </si>
  <si>
    <t>Black</t>
  </si>
  <si>
    <t>WHS</t>
  </si>
  <si>
    <t>PIC</t>
  </si>
  <si>
    <t>SKU</t>
  </si>
  <si>
    <t>VARIANT</t>
  </si>
  <si>
    <t>DESC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</si>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</sst>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€&quot;"/>
    <numFmt numFmtId="165" formatCode="#,##0\ ;[Red]\-#,##0\ "/>
    <numFmt numFmtId="166" formatCode="#,##0_ ;[Red]\-#,##0\ "/>
  </numFmts>
  <fonts count="19">
    <font>
      <sz val="12"/>
      <color theme="1"/>
      <name val="Aptos Narrow"/>
      <family val="2"/>
    </font>
    <font>
      <sz val="10"/>
      <name val="Arial"/>
      <family val="2"/>
      <charset val="1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24"/>
      <color indexed="8"/>
      <name val="Aptos Narrow"/>
      <family val="2"/>
    </font>
    <font>
      <b/>
      <sz val="12"/>
      <color indexed="10"/>
      <name val="Aptos Narrow"/>
      <family val="2"/>
    </font>
    <font>
      <sz val="14"/>
      <color indexed="8"/>
      <name val="Calibri"/>
      <family val="2"/>
      <charset val="1"/>
    </font>
    <font>
      <sz val="14"/>
      <name val="Calibri"/>
      <family val="2"/>
      <charset val="1"/>
    </font>
    <font>
      <sz val="14"/>
      <color indexed="8"/>
      <name val="Aptos Narrow"/>
      <family val="2"/>
    </font>
    <font>
      <b/>
      <sz val="16"/>
      <name val="Aptos Narrow"/>
      <family val="2"/>
    </font>
    <font>
      <b/>
      <sz val="16"/>
      <color indexed="8"/>
      <name val="Aptos Narrow"/>
      <family val="2"/>
    </font>
    <font>
      <b/>
      <sz val="18"/>
      <color indexed="8"/>
      <name val="Aptos Narrow"/>
      <family val="2"/>
    </font>
    <font>
      <b/>
      <sz val="12"/>
      <color indexed="8"/>
      <name val="Aptos Narrow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166" fontId="10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2" fontId="3" fillId="3" borderId="1" xfId="1" applyNumberFormat="1" applyFont="1" applyFill="1" applyBorder="1" applyAlignment="1">
      <alignment horizontal="center" vertical="center"/>
    </xf>
    <xf numFmtId="12" fontId="3" fillId="3" borderId="2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219075</xdr:rowOff>
    </xdr:from>
    <xdr:to>
      <xdr:col>0</xdr:col>
      <xdr:colOff>1676400</xdr:colOff>
      <xdr:row>4</xdr:row>
      <xdr:rowOff>990600</xdr:rowOff>
    </xdr:to>
    <xdr:pic>
      <xdr:nvPicPr>
        <xdr:cNvPr id="1025" name="Immagine 3" descr="SNEAKERS UOMO CAMPUS 00s HQ8707 adidas walkingon – Walking 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5112"/>
        <a:stretch>
          <a:fillRect/>
        </a:stretch>
      </xdr:blipFill>
      <xdr:spPr bwMode="auto">
        <a:xfrm>
          <a:off x="104775" y="1381125"/>
          <a:ext cx="1571625" cy="7715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</xdr:row>
      <xdr:rowOff>171450</xdr:rowOff>
    </xdr:from>
    <xdr:to>
      <xdr:col>0</xdr:col>
      <xdr:colOff>1628775</xdr:colOff>
      <xdr:row>5</xdr:row>
      <xdr:rowOff>1028700</xdr:rowOff>
    </xdr:to>
    <xdr:pic>
      <xdr:nvPicPr>
        <xdr:cNvPr id="1026" name="Immagine 4" descr="Sneakers adidas Campus 00s HQ8708 Nero | escarpe.i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9555" r="2666"/>
        <a:stretch>
          <a:fillRect/>
        </a:stretch>
      </xdr:blipFill>
      <xdr:spPr bwMode="auto">
        <a:xfrm>
          <a:off x="104775" y="2476500"/>
          <a:ext cx="1524000" cy="8572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</xdr:row>
      <xdr:rowOff>161925</xdr:rowOff>
    </xdr:from>
    <xdr:to>
      <xdr:col>0</xdr:col>
      <xdr:colOff>1676400</xdr:colOff>
      <xdr:row>6</xdr:row>
      <xdr:rowOff>942975</xdr:rowOff>
    </xdr:to>
    <xdr:pic>
      <xdr:nvPicPr>
        <xdr:cNvPr id="1027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4836" r="4874" b="27728"/>
        <a:stretch>
          <a:fillRect/>
        </a:stretch>
      </xdr:blipFill>
      <xdr:spPr bwMode="auto">
        <a:xfrm>
          <a:off x="9525" y="3609975"/>
          <a:ext cx="1666875" cy="7810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</xdr:row>
      <xdr:rowOff>152400</xdr:rowOff>
    </xdr:from>
    <xdr:to>
      <xdr:col>0</xdr:col>
      <xdr:colOff>1695450</xdr:colOff>
      <xdr:row>7</xdr:row>
      <xdr:rowOff>923925</xdr:rowOff>
    </xdr:to>
    <xdr:pic>
      <xdr:nvPicPr>
        <xdr:cNvPr id="1028" name="Immagine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45988" b="17828"/>
        <a:stretch>
          <a:fillRect/>
        </a:stretch>
      </xdr:blipFill>
      <xdr:spPr bwMode="auto">
        <a:xfrm>
          <a:off x="95250" y="4743450"/>
          <a:ext cx="1600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</xdr:row>
      <xdr:rowOff>104775</xdr:rowOff>
    </xdr:from>
    <xdr:to>
      <xdr:col>0</xdr:col>
      <xdr:colOff>1695450</xdr:colOff>
      <xdr:row>8</xdr:row>
      <xdr:rowOff>971550</xdr:rowOff>
    </xdr:to>
    <xdr:pic>
      <xdr:nvPicPr>
        <xdr:cNvPr id="1029" name="Immagine 8" descr="Hi-res quality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0757" t="28117" r="10545" b="29503"/>
        <a:stretch>
          <a:fillRect/>
        </a:stretch>
      </xdr:blipFill>
      <xdr:spPr bwMode="auto">
        <a:xfrm>
          <a:off x="85725" y="5838825"/>
          <a:ext cx="16097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</xdr:row>
      <xdr:rowOff>142875</xdr:rowOff>
    </xdr:from>
    <xdr:to>
      <xdr:col>0</xdr:col>
      <xdr:colOff>1743075</xdr:colOff>
      <xdr:row>9</xdr:row>
      <xdr:rowOff>933450</xdr:rowOff>
    </xdr:to>
    <xdr:pic>
      <xdr:nvPicPr>
        <xdr:cNvPr id="1030" name="Immagine 9" descr="adidas Campus 00s w - 106€ | GY0042 | Shooos.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2059" t="10254" r="6107" b="19827"/>
        <a:stretch>
          <a:fillRect/>
        </a:stretch>
      </xdr:blipFill>
      <xdr:spPr bwMode="auto">
        <a:xfrm>
          <a:off x="114300" y="7019925"/>
          <a:ext cx="1628775" cy="7905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152400</xdr:rowOff>
    </xdr:from>
    <xdr:to>
      <xdr:col>0</xdr:col>
      <xdr:colOff>1695450</xdr:colOff>
      <xdr:row>10</xdr:row>
      <xdr:rowOff>1028700</xdr:rowOff>
    </xdr:to>
    <xdr:pic>
      <xdr:nvPicPr>
        <xdr:cNvPr id="1031" name="Immagine 11" descr="Adidas Samba OG White B75806 - Buy Online - NOIRFONC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6770" r="6776"/>
        <a:stretch>
          <a:fillRect/>
        </a:stretch>
      </xdr:blipFill>
      <xdr:spPr bwMode="auto">
        <a:xfrm>
          <a:off x="0" y="8172450"/>
          <a:ext cx="1695450" cy="8763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11</xdr:row>
      <xdr:rowOff>66675</xdr:rowOff>
    </xdr:from>
    <xdr:to>
      <xdr:col>0</xdr:col>
      <xdr:colOff>1771650</xdr:colOff>
      <xdr:row>11</xdr:row>
      <xdr:rowOff>1057275</xdr:rowOff>
    </xdr:to>
    <xdr:pic>
      <xdr:nvPicPr>
        <xdr:cNvPr id="1032" name="Immagine 12" descr="ADIDAS ORIGINALS: SNEAKERS, SNEAKERS ADIDAS ORIGINALS SAMBA OG B75807 | SOT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5117" t="52887" r="15997" b="14214"/>
        <a:stretch>
          <a:fillRect/>
        </a:stretch>
      </xdr:blipFill>
      <xdr:spPr bwMode="auto">
        <a:xfrm>
          <a:off x="152400" y="9229725"/>
          <a:ext cx="1619250" cy="9906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13</xdr:row>
      <xdr:rowOff>57150</xdr:rowOff>
    </xdr:from>
    <xdr:to>
      <xdr:col>0</xdr:col>
      <xdr:colOff>1685925</xdr:colOff>
      <xdr:row>13</xdr:row>
      <xdr:rowOff>1009650</xdr:rowOff>
    </xdr:to>
    <xdr:pic>
      <xdr:nvPicPr>
        <xdr:cNvPr id="1033" name="Immagine 15" descr="IG3901 - nmd r1 vs cs2 x 0 2 sin x x - Adidas Forum Low Wonder White Black  BJ/PR - 87 – MuslimShop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8044" t="44995" r="10472" b="748"/>
        <a:stretch>
          <a:fillRect/>
        </a:stretch>
      </xdr:blipFill>
      <xdr:spPr bwMode="auto">
        <a:xfrm>
          <a:off x="142875" y="11506200"/>
          <a:ext cx="1543050" cy="952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14</xdr:row>
      <xdr:rowOff>171450</xdr:rowOff>
    </xdr:from>
    <xdr:to>
      <xdr:col>0</xdr:col>
      <xdr:colOff>1704975</xdr:colOff>
      <xdr:row>14</xdr:row>
      <xdr:rowOff>990600</xdr:rowOff>
    </xdr:to>
    <xdr:pic>
      <xdr:nvPicPr>
        <xdr:cNvPr id="1034" name="Immagine 16" descr="Scarpe Sneakers Adidas Stan Smith W ID5782 | Cisalfa Sport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8109" t="40710" r="5241" b="28008"/>
        <a:stretch>
          <a:fillRect/>
        </a:stretch>
      </xdr:blipFill>
      <xdr:spPr bwMode="auto">
        <a:xfrm>
          <a:off x="114300" y="12763500"/>
          <a:ext cx="1590675" cy="8191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15</xdr:row>
      <xdr:rowOff>19050</xdr:rowOff>
    </xdr:from>
    <xdr:to>
      <xdr:col>0</xdr:col>
      <xdr:colOff>1676400</xdr:colOff>
      <xdr:row>15</xdr:row>
      <xdr:rowOff>1019175</xdr:rowOff>
    </xdr:to>
    <xdr:pic>
      <xdr:nvPicPr>
        <xdr:cNvPr id="1035" name="Immagine 17" descr="Scarpe Stan Smith nere | adidas Itali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10030" t="30455" r="10349" b="29683"/>
        <a:stretch>
          <a:fillRect/>
        </a:stretch>
      </xdr:blipFill>
      <xdr:spPr bwMode="auto">
        <a:xfrm>
          <a:off x="47625" y="13754100"/>
          <a:ext cx="1628775" cy="10001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47625</xdr:rowOff>
    </xdr:from>
    <xdr:to>
      <xdr:col>0</xdr:col>
      <xdr:colOff>1695450</xdr:colOff>
      <xdr:row>16</xdr:row>
      <xdr:rowOff>942975</xdr:rowOff>
    </xdr:to>
    <xdr:pic>
      <xdr:nvPicPr>
        <xdr:cNvPr id="1036" name="Immagine 18" descr="Scarpe Stan Smith bianche | adidas Itali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11127" t="32668" r="9238" b="30232"/>
        <a:stretch>
          <a:fillRect/>
        </a:stretch>
      </xdr:blipFill>
      <xdr:spPr bwMode="auto">
        <a:xfrm>
          <a:off x="38100" y="14925675"/>
          <a:ext cx="1657350" cy="8953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17</xdr:row>
      <xdr:rowOff>123825</xdr:rowOff>
    </xdr:from>
    <xdr:to>
      <xdr:col>0</xdr:col>
      <xdr:colOff>1733550</xdr:colOff>
      <xdr:row>17</xdr:row>
      <xdr:rowOff>1019175</xdr:rowOff>
    </xdr:to>
    <xdr:pic>
      <xdr:nvPicPr>
        <xdr:cNvPr id="1037" name="Immagine 20" descr="Comprare Adidas Gazelle Indoor W “Blue Pink Spark” IG6785 - NOIRFONC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4965" t="41386" r="2863" b="3253"/>
        <a:stretch>
          <a:fillRect/>
        </a:stretch>
      </xdr:blipFill>
      <xdr:spPr bwMode="auto">
        <a:xfrm>
          <a:off x="57150" y="16144875"/>
          <a:ext cx="1676400" cy="8953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18</xdr:row>
      <xdr:rowOff>209550</xdr:rowOff>
    </xdr:from>
    <xdr:to>
      <xdr:col>0</xdr:col>
      <xdr:colOff>1638300</xdr:colOff>
      <xdr:row>18</xdr:row>
      <xdr:rowOff>1047750</xdr:rowOff>
    </xdr:to>
    <xdr:pic>
      <xdr:nvPicPr>
        <xdr:cNvPr id="1038" name="Immagine 21" descr="SCARPE ADIDAS ORIGINALS GAZELLE bb5476 GAZZELLE NERO BLACK ORIGINALI UOMO |  eBay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49045" r="3674"/>
        <a:stretch>
          <a:fillRect/>
        </a:stretch>
      </xdr:blipFill>
      <xdr:spPr bwMode="auto">
        <a:xfrm>
          <a:off x="104775" y="17373600"/>
          <a:ext cx="1533525" cy="8382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19</xdr:row>
      <xdr:rowOff>190500</xdr:rowOff>
    </xdr:from>
    <xdr:to>
      <xdr:col>0</xdr:col>
      <xdr:colOff>1666875</xdr:colOff>
      <xdr:row>19</xdr:row>
      <xdr:rowOff>942975</xdr:rowOff>
    </xdr:to>
    <xdr:pic>
      <xdr:nvPicPr>
        <xdr:cNvPr id="1039" name="Immagine 22" descr="adidas Gazelle indoor Nero JI2060 Black | Kozmo Laz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t="36636" r="4787" b="24522"/>
        <a:stretch>
          <a:fillRect/>
        </a:stretch>
      </xdr:blipFill>
      <xdr:spPr bwMode="auto">
        <a:xfrm>
          <a:off x="57150" y="18497550"/>
          <a:ext cx="1609725" cy="7524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20</xdr:row>
      <xdr:rowOff>219075</xdr:rowOff>
    </xdr:from>
    <xdr:to>
      <xdr:col>0</xdr:col>
      <xdr:colOff>1752600</xdr:colOff>
      <xdr:row>20</xdr:row>
      <xdr:rowOff>942975</xdr:rowOff>
    </xdr:to>
    <xdr:pic>
      <xdr:nvPicPr>
        <xdr:cNvPr id="1040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12183" t="34674" r="12534" b="33151"/>
        <a:stretch>
          <a:fillRect/>
        </a:stretch>
      </xdr:blipFill>
      <xdr:spPr bwMode="auto">
        <a:xfrm>
          <a:off x="123825" y="19669125"/>
          <a:ext cx="1628775" cy="723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22</xdr:row>
      <xdr:rowOff>228600</xdr:rowOff>
    </xdr:from>
    <xdr:to>
      <xdr:col>0</xdr:col>
      <xdr:colOff>1666875</xdr:colOff>
      <xdr:row>22</xdr:row>
      <xdr:rowOff>923925</xdr:rowOff>
    </xdr:to>
    <xdr:pic>
      <xdr:nvPicPr>
        <xdr:cNvPr id="1041" name="Immagine 2" descr="adidas SL72 RS 'Black White' JI128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2400" y="21964650"/>
          <a:ext cx="15144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23</xdr:row>
      <xdr:rowOff>257175</xdr:rowOff>
    </xdr:from>
    <xdr:to>
      <xdr:col>0</xdr:col>
      <xdr:colOff>1724025</xdr:colOff>
      <xdr:row>23</xdr:row>
      <xdr:rowOff>962025</xdr:rowOff>
    </xdr:to>
    <xdr:pic>
      <xdr:nvPicPr>
        <xdr:cNvPr id="1042" name="Immagine 28" descr="Amazon.co.jp: Adidas JH7390 SL 72 OG Core Black/Footwear White/Carbon, Core  Black/Footwear White/Carbon : Clothing, Shoes &amp; Jewelry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2875" y="23136225"/>
          <a:ext cx="15811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24</xdr:row>
      <xdr:rowOff>200025</xdr:rowOff>
    </xdr:from>
    <xdr:to>
      <xdr:col>0</xdr:col>
      <xdr:colOff>1752600</xdr:colOff>
      <xdr:row>24</xdr:row>
      <xdr:rowOff>962025</xdr:rowOff>
    </xdr:to>
    <xdr:pic>
      <xdr:nvPicPr>
        <xdr:cNvPr id="1043" name="Immagine 31" descr="adidas Sl 72 Rs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4211" t="61316" r="4912" b="8414"/>
        <a:stretch>
          <a:fillRect/>
        </a:stretch>
      </xdr:blipFill>
      <xdr:spPr bwMode="auto">
        <a:xfrm>
          <a:off x="95250" y="24222075"/>
          <a:ext cx="1657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21</xdr:row>
      <xdr:rowOff>180975</xdr:rowOff>
    </xdr:from>
    <xdr:to>
      <xdr:col>0</xdr:col>
      <xdr:colOff>1752600</xdr:colOff>
      <xdr:row>21</xdr:row>
      <xdr:rowOff>866775</xdr:rowOff>
    </xdr:to>
    <xdr:pic>
      <xdr:nvPicPr>
        <xdr:cNvPr id="1044" name="Immagine 34" descr="sneakers handball spezial - Fusco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t="56314"/>
        <a:stretch>
          <a:fillRect/>
        </a:stretch>
      </xdr:blipFill>
      <xdr:spPr bwMode="auto">
        <a:xfrm>
          <a:off x="152400" y="20774025"/>
          <a:ext cx="1600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25</xdr:row>
      <xdr:rowOff>123825</xdr:rowOff>
    </xdr:from>
    <xdr:to>
      <xdr:col>0</xdr:col>
      <xdr:colOff>1714500</xdr:colOff>
      <xdr:row>25</xdr:row>
      <xdr:rowOff>962025</xdr:rowOff>
    </xdr:to>
    <xdr:pic>
      <xdr:nvPicPr>
        <xdr:cNvPr id="1045" name="Immagine 35" descr="Adidas SL 72 RS (Cloud White / Aurora Ivy / Crystal White) – Schrittmacher  Sneakerhandlu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t="10777" b="10777"/>
        <a:stretch>
          <a:fillRect/>
        </a:stretch>
      </xdr:blipFill>
      <xdr:spPr bwMode="auto">
        <a:xfrm>
          <a:off x="123825" y="25288875"/>
          <a:ext cx="15906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12</xdr:row>
      <xdr:rowOff>228600</xdr:rowOff>
    </xdr:from>
    <xdr:to>
      <xdr:col>0</xdr:col>
      <xdr:colOff>1704975</xdr:colOff>
      <xdr:row>12</xdr:row>
      <xdr:rowOff>971550</xdr:rowOff>
    </xdr:to>
    <xdr:pic>
      <xdr:nvPicPr>
        <xdr:cNvPr id="1046" name="Immagine 7" descr="Acquista Adidas Samba OG JR0892 - NOIRFONC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8302" t="46964" r="8420" b="7503"/>
        <a:stretch>
          <a:fillRect/>
        </a:stretch>
      </xdr:blipFill>
      <xdr:spPr bwMode="auto">
        <a:xfrm>
          <a:off x="142875" y="10534650"/>
          <a:ext cx="1562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A2" zoomScale="80" zoomScaleNormal="80" zoomScaleSheetLayoutView="90" workbookViewId="0">
      <pane ySplit="3" topLeftCell="A5" activePane="bottomLeft" state="frozen"/>
      <selection activeCell="A2" sqref="A2"/>
      <selection pane="bottomLeft" activeCell="H2" sqref="H1:H1048576"/>
    </sheetView>
  </sheetViews>
  <sheetFormatPr defaultColWidth="11" defaultRowHeight="15.75"/>
  <cols>
    <col min="1" max="1" width="24.44140625" style="1" customWidth="1"/>
    <col min="2" max="2" width="11" style="22"/>
    <col min="3" max="3" width="21.88671875" style="1" customWidth="1"/>
    <col min="4" max="4" width="11" style="1"/>
    <col min="5" max="5" width="8.109375" style="1" bestFit="1" customWidth="1"/>
    <col min="6" max="7" width="18.88671875" style="16" customWidth="1"/>
    <col min="8" max="8" width="10.88671875" style="1" customWidth="1"/>
    <col min="9" max="9" width="12.88671875" style="1" bestFit="1" customWidth="1"/>
    <col min="10" max="10" width="6.88671875" customWidth="1"/>
    <col min="11" max="27" width="7.88671875" customWidth="1"/>
  </cols>
  <sheetData>
    <row r="1" spans="1:27" ht="30">
      <c r="A1" s="9" t="s">
        <v>46</v>
      </c>
    </row>
    <row r="2" spans="1:27" ht="23.25">
      <c r="A2" s="17"/>
      <c r="G2" s="19">
        <f>SUM(G5:G26)</f>
        <v>47835</v>
      </c>
      <c r="H2" s="20"/>
      <c r="I2" s="19">
        <f>SUM(I5:I26)</f>
        <v>95670</v>
      </c>
      <c r="AA2" s="21">
        <f>SUM(AA5:AA26)</f>
        <v>846</v>
      </c>
    </row>
    <row r="3" spans="1:27" ht="18.75">
      <c r="A3" s="38" t="s">
        <v>65</v>
      </c>
      <c r="B3" s="39" t="s">
        <v>66</v>
      </c>
      <c r="C3" s="38" t="s">
        <v>67</v>
      </c>
      <c r="D3" s="40" t="s">
        <v>68</v>
      </c>
      <c r="E3" s="38" t="s">
        <v>69</v>
      </c>
      <c r="F3" s="34" t="s">
        <v>64</v>
      </c>
      <c r="G3" s="34" t="s">
        <v>64</v>
      </c>
      <c r="H3" s="34" t="s">
        <v>0</v>
      </c>
      <c r="I3" s="34" t="s">
        <v>0</v>
      </c>
      <c r="J3" s="37" t="s">
        <v>1</v>
      </c>
      <c r="K3" s="29">
        <v>3.5</v>
      </c>
      <c r="L3" s="29">
        <v>4</v>
      </c>
      <c r="M3" s="29">
        <v>4.5</v>
      </c>
      <c r="N3" s="29">
        <v>5</v>
      </c>
      <c r="O3" s="29">
        <v>5.5</v>
      </c>
      <c r="P3" s="29">
        <v>6</v>
      </c>
      <c r="Q3" s="29">
        <v>6.5</v>
      </c>
      <c r="R3" s="30">
        <v>7</v>
      </c>
      <c r="S3" s="29">
        <v>7.5</v>
      </c>
      <c r="T3" s="29">
        <v>8</v>
      </c>
      <c r="U3" s="29">
        <v>8.5</v>
      </c>
      <c r="V3" s="29">
        <v>9</v>
      </c>
      <c r="W3" s="29">
        <v>9.5</v>
      </c>
      <c r="X3" s="29">
        <v>10</v>
      </c>
      <c r="Y3" s="29">
        <v>10.5</v>
      </c>
      <c r="Z3" s="29" t="s">
        <v>2</v>
      </c>
      <c r="AA3" s="35" t="s">
        <v>45</v>
      </c>
    </row>
    <row r="4" spans="1:27" ht="20.100000000000001" customHeight="1">
      <c r="A4" s="38"/>
      <c r="B4" s="39"/>
      <c r="C4" s="38"/>
      <c r="D4" s="40"/>
      <c r="E4" s="38"/>
      <c r="F4" s="34"/>
      <c r="G4" s="34"/>
      <c r="H4" s="34"/>
      <c r="I4" s="34"/>
      <c r="J4" s="37"/>
      <c r="K4" s="31">
        <v>36</v>
      </c>
      <c r="L4" s="32">
        <v>36.6666666666667</v>
      </c>
      <c r="M4" s="32">
        <v>37.3333333333333</v>
      </c>
      <c r="N4" s="31">
        <v>38</v>
      </c>
      <c r="O4" s="32">
        <v>38.6666666666667</v>
      </c>
      <c r="P4" s="32">
        <v>39.3333333333333</v>
      </c>
      <c r="Q4" s="31">
        <v>40</v>
      </c>
      <c r="R4" s="33">
        <v>40.6666666666667</v>
      </c>
      <c r="S4" s="32">
        <v>41.3333333333333</v>
      </c>
      <c r="T4" s="31">
        <v>42</v>
      </c>
      <c r="U4" s="32">
        <v>42.6666666666667</v>
      </c>
      <c r="V4" s="32">
        <v>43.3333333333333</v>
      </c>
      <c r="W4" s="31">
        <v>44</v>
      </c>
      <c r="X4" s="32">
        <v>44.6666666666667</v>
      </c>
      <c r="Y4" s="32">
        <v>45.3333333333333</v>
      </c>
      <c r="Z4" s="32">
        <v>46.3333333333333</v>
      </c>
      <c r="AA4" s="36"/>
    </row>
    <row r="5" spans="1:27" ht="90" customHeight="1">
      <c r="A5" s="2"/>
      <c r="B5" s="23" t="s">
        <v>3</v>
      </c>
      <c r="C5" s="3" t="s">
        <v>30</v>
      </c>
      <c r="D5" s="4" t="s">
        <v>20</v>
      </c>
      <c r="E5" s="2" t="s">
        <v>19</v>
      </c>
      <c r="F5" s="18">
        <f>(H5/2)</f>
        <v>60</v>
      </c>
      <c r="G5" s="18">
        <f>(F5*AA5)</f>
        <v>4560</v>
      </c>
      <c r="H5" s="6">
        <v>120</v>
      </c>
      <c r="I5" s="6">
        <f>(H5*AA5)</f>
        <v>9120</v>
      </c>
      <c r="J5" s="7" t="s">
        <v>1</v>
      </c>
      <c r="K5" s="10"/>
      <c r="L5" s="11">
        <v>2</v>
      </c>
      <c r="M5" s="11">
        <v>2</v>
      </c>
      <c r="N5" s="11">
        <v>4</v>
      </c>
      <c r="O5" s="11">
        <v>2</v>
      </c>
      <c r="P5" s="10">
        <v>4</v>
      </c>
      <c r="Q5" s="10">
        <v>2</v>
      </c>
      <c r="R5" s="10"/>
      <c r="S5" s="10">
        <v>3</v>
      </c>
      <c r="T5" s="10">
        <v>13</v>
      </c>
      <c r="U5" s="10">
        <v>9</v>
      </c>
      <c r="V5" s="10">
        <v>14</v>
      </c>
      <c r="W5" s="10">
        <v>8</v>
      </c>
      <c r="X5" s="10"/>
      <c r="Y5" s="10">
        <v>11</v>
      </c>
      <c r="Z5" s="10">
        <v>2</v>
      </c>
      <c r="AA5" s="27">
        <f t="shared" ref="AA5:AA23" si="0">SUM(K5:Z5)</f>
        <v>76</v>
      </c>
    </row>
    <row r="6" spans="1:27" ht="90" customHeight="1">
      <c r="A6" s="2"/>
      <c r="B6" s="23" t="s">
        <v>4</v>
      </c>
      <c r="C6" s="3" t="s">
        <v>31</v>
      </c>
      <c r="D6" s="4" t="s">
        <v>20</v>
      </c>
      <c r="E6" s="2" t="s">
        <v>19</v>
      </c>
      <c r="F6" s="18">
        <f t="shared" ref="F6:F25" si="1">(H6/2)</f>
        <v>60</v>
      </c>
      <c r="G6" s="18">
        <f>(F6*AA6)</f>
        <v>5820</v>
      </c>
      <c r="H6" s="6">
        <v>120</v>
      </c>
      <c r="I6" s="6">
        <f t="shared" ref="I6:I26" si="2">(H6*AA6)</f>
        <v>11640</v>
      </c>
      <c r="J6" s="7" t="s">
        <v>1</v>
      </c>
      <c r="K6" s="11">
        <v>1</v>
      </c>
      <c r="L6" s="11">
        <v>5</v>
      </c>
      <c r="M6" s="11">
        <v>5</v>
      </c>
      <c r="N6" s="11">
        <v>6</v>
      </c>
      <c r="O6" s="10">
        <v>5</v>
      </c>
      <c r="P6" s="10">
        <v>5</v>
      </c>
      <c r="Q6" s="12">
        <v>2</v>
      </c>
      <c r="R6" s="10">
        <v>1</v>
      </c>
      <c r="S6" s="10">
        <v>5</v>
      </c>
      <c r="T6" s="10">
        <v>5</v>
      </c>
      <c r="U6" s="10">
        <v>10</v>
      </c>
      <c r="V6" s="10">
        <v>16</v>
      </c>
      <c r="W6" s="10">
        <v>15</v>
      </c>
      <c r="X6" s="10">
        <v>2</v>
      </c>
      <c r="Y6" s="10">
        <v>11</v>
      </c>
      <c r="Z6" s="10">
        <v>3</v>
      </c>
      <c r="AA6" s="27">
        <f t="shared" si="0"/>
        <v>97</v>
      </c>
    </row>
    <row r="7" spans="1:27" ht="90" customHeight="1">
      <c r="A7" s="2"/>
      <c r="B7" s="24" t="s">
        <v>5</v>
      </c>
      <c r="C7" s="3" t="s">
        <v>32</v>
      </c>
      <c r="D7" s="4" t="s">
        <v>21</v>
      </c>
      <c r="E7" s="2" t="s">
        <v>19</v>
      </c>
      <c r="F7" s="18">
        <f t="shared" si="1"/>
        <v>60</v>
      </c>
      <c r="G7" s="18">
        <f>(F7*AA7)</f>
        <v>9600</v>
      </c>
      <c r="H7" s="6">
        <v>120</v>
      </c>
      <c r="I7" s="6">
        <f t="shared" si="2"/>
        <v>19200</v>
      </c>
      <c r="J7" s="7" t="s">
        <v>1</v>
      </c>
      <c r="K7" s="11"/>
      <c r="L7" s="11">
        <v>10</v>
      </c>
      <c r="M7" s="11">
        <v>10</v>
      </c>
      <c r="N7" s="11">
        <v>20</v>
      </c>
      <c r="O7" s="11">
        <v>10</v>
      </c>
      <c r="P7" s="10">
        <v>20</v>
      </c>
      <c r="Q7" s="10">
        <v>10</v>
      </c>
      <c r="R7" s="10"/>
      <c r="S7" s="10">
        <v>10</v>
      </c>
      <c r="T7" s="10">
        <v>20</v>
      </c>
      <c r="U7" s="10">
        <v>10</v>
      </c>
      <c r="V7" s="10">
        <v>20</v>
      </c>
      <c r="W7" s="10">
        <v>10</v>
      </c>
      <c r="X7" s="10"/>
      <c r="Y7" s="10">
        <v>10</v>
      </c>
      <c r="Z7" s="10"/>
      <c r="AA7" s="27">
        <f t="shared" si="0"/>
        <v>160</v>
      </c>
    </row>
    <row r="8" spans="1:27" ht="90" customHeight="1">
      <c r="A8" s="2"/>
      <c r="B8" s="24" t="s">
        <v>6</v>
      </c>
      <c r="C8" s="3" t="s">
        <v>33</v>
      </c>
      <c r="D8" s="4" t="s">
        <v>22</v>
      </c>
      <c r="E8" s="2" t="s">
        <v>19</v>
      </c>
      <c r="F8" s="18">
        <f t="shared" si="1"/>
        <v>60</v>
      </c>
      <c r="G8" s="18">
        <f>(F8*AA8)</f>
        <v>660</v>
      </c>
      <c r="H8" s="8">
        <v>120</v>
      </c>
      <c r="I8" s="6">
        <f t="shared" si="2"/>
        <v>1320</v>
      </c>
      <c r="J8" s="7" t="s">
        <v>1</v>
      </c>
      <c r="K8" s="13"/>
      <c r="L8" s="11"/>
      <c r="M8" s="11"/>
      <c r="N8" s="11"/>
      <c r="O8" s="11"/>
      <c r="P8" s="10"/>
      <c r="Q8" s="10"/>
      <c r="R8" s="10"/>
      <c r="S8" s="10"/>
      <c r="T8" s="10"/>
      <c r="U8" s="10">
        <v>1</v>
      </c>
      <c r="V8" s="10">
        <v>1</v>
      </c>
      <c r="W8" s="10"/>
      <c r="X8" s="10">
        <v>2</v>
      </c>
      <c r="Y8" s="10">
        <v>7</v>
      </c>
      <c r="Z8" s="10"/>
      <c r="AA8" s="27">
        <f t="shared" si="0"/>
        <v>11</v>
      </c>
    </row>
    <row r="9" spans="1:27" ht="90" customHeight="1">
      <c r="A9" s="2"/>
      <c r="B9" s="24" t="s">
        <v>7</v>
      </c>
      <c r="C9" s="3" t="s">
        <v>34</v>
      </c>
      <c r="D9" s="4" t="s">
        <v>23</v>
      </c>
      <c r="E9" s="2" t="s">
        <v>19</v>
      </c>
      <c r="F9" s="18">
        <f t="shared" si="1"/>
        <v>60</v>
      </c>
      <c r="G9" s="18">
        <f>(F9*AA9)</f>
        <v>960</v>
      </c>
      <c r="H9" s="8">
        <v>120</v>
      </c>
      <c r="I9" s="6">
        <f t="shared" si="2"/>
        <v>1920</v>
      </c>
      <c r="J9" s="7" t="s">
        <v>1</v>
      </c>
      <c r="K9" s="13"/>
      <c r="L9" s="11"/>
      <c r="M9" s="11">
        <v>3</v>
      </c>
      <c r="N9" s="11">
        <v>3</v>
      </c>
      <c r="O9" s="11">
        <v>3</v>
      </c>
      <c r="P9" s="10">
        <v>3</v>
      </c>
      <c r="Q9" s="10">
        <v>2</v>
      </c>
      <c r="R9" s="10">
        <v>1</v>
      </c>
      <c r="S9" s="10">
        <v>1</v>
      </c>
      <c r="T9" s="10"/>
      <c r="U9" s="10"/>
      <c r="V9" s="10"/>
      <c r="W9" s="10"/>
      <c r="X9" s="10"/>
      <c r="Y9" s="10"/>
      <c r="Z9" s="10"/>
      <c r="AA9" s="27">
        <f t="shared" si="0"/>
        <v>16</v>
      </c>
    </row>
    <row r="10" spans="1:27" ht="90" customHeight="1">
      <c r="A10" s="2"/>
      <c r="B10" s="24" t="s">
        <v>8</v>
      </c>
      <c r="C10" s="3" t="s">
        <v>35</v>
      </c>
      <c r="D10" s="4" t="s">
        <v>23</v>
      </c>
      <c r="E10" s="2" t="s">
        <v>19</v>
      </c>
      <c r="F10" s="18">
        <f t="shared" si="1"/>
        <v>60</v>
      </c>
      <c r="G10" s="18">
        <f>(F10*AA10)</f>
        <v>1380</v>
      </c>
      <c r="H10" s="8">
        <v>120</v>
      </c>
      <c r="I10" s="6">
        <f t="shared" si="2"/>
        <v>2760</v>
      </c>
      <c r="J10" s="7" t="s">
        <v>1</v>
      </c>
      <c r="K10" s="13">
        <v>1</v>
      </c>
      <c r="L10" s="11"/>
      <c r="M10" s="11">
        <v>4</v>
      </c>
      <c r="N10" s="11">
        <v>5</v>
      </c>
      <c r="O10" s="11">
        <v>2</v>
      </c>
      <c r="P10" s="10">
        <v>5</v>
      </c>
      <c r="Q10" s="10">
        <v>4</v>
      </c>
      <c r="R10" s="10"/>
      <c r="S10" s="10">
        <v>2</v>
      </c>
      <c r="T10" s="10"/>
      <c r="U10" s="10"/>
      <c r="V10" s="10"/>
      <c r="W10" s="10"/>
      <c r="X10" s="10"/>
      <c r="Y10" s="10"/>
      <c r="Z10" s="10"/>
      <c r="AA10" s="27">
        <f t="shared" si="0"/>
        <v>23</v>
      </c>
    </row>
    <row r="11" spans="1:27" ht="90" customHeight="1">
      <c r="A11" s="2"/>
      <c r="B11" s="24" t="s">
        <v>9</v>
      </c>
      <c r="C11" s="3" t="s">
        <v>36</v>
      </c>
      <c r="D11" s="4" t="s">
        <v>24</v>
      </c>
      <c r="E11" s="2" t="s">
        <v>19</v>
      </c>
      <c r="F11" s="18">
        <f t="shared" si="1"/>
        <v>60</v>
      </c>
      <c r="G11" s="18">
        <f>(F11*AA11)</f>
        <v>1260</v>
      </c>
      <c r="H11" s="8">
        <v>120</v>
      </c>
      <c r="I11" s="6">
        <f t="shared" si="2"/>
        <v>2520</v>
      </c>
      <c r="J11" s="7" t="s">
        <v>1</v>
      </c>
      <c r="K11" s="11"/>
      <c r="L11" s="11"/>
      <c r="M11" s="11"/>
      <c r="N11" s="11"/>
      <c r="O11" s="11"/>
      <c r="P11" s="10"/>
      <c r="Q11" s="10"/>
      <c r="R11" s="10"/>
      <c r="S11" s="10"/>
      <c r="T11" s="10">
        <v>6</v>
      </c>
      <c r="U11" s="10">
        <v>3</v>
      </c>
      <c r="V11" s="10">
        <v>6</v>
      </c>
      <c r="W11" s="10">
        <v>3</v>
      </c>
      <c r="X11" s="10"/>
      <c r="Y11" s="10">
        <v>3</v>
      </c>
      <c r="Z11" s="10"/>
      <c r="AA11" s="27">
        <f t="shared" si="0"/>
        <v>21</v>
      </c>
    </row>
    <row r="12" spans="1:27" ht="90" customHeight="1">
      <c r="A12" s="2"/>
      <c r="B12" s="25" t="s">
        <v>10</v>
      </c>
      <c r="C12" s="3" t="s">
        <v>37</v>
      </c>
      <c r="D12" s="5" t="s">
        <v>24</v>
      </c>
      <c r="E12" s="2" t="s">
        <v>19</v>
      </c>
      <c r="F12" s="18">
        <f t="shared" si="1"/>
        <v>60</v>
      </c>
      <c r="G12" s="18">
        <f>(F12*AA12)</f>
        <v>6000</v>
      </c>
      <c r="H12" s="6">
        <v>120</v>
      </c>
      <c r="I12" s="6">
        <f t="shared" si="2"/>
        <v>12000</v>
      </c>
      <c r="J12" s="7" t="s">
        <v>1</v>
      </c>
      <c r="K12" s="11">
        <v>1</v>
      </c>
      <c r="L12" s="11">
        <v>14</v>
      </c>
      <c r="M12" s="11">
        <v>11</v>
      </c>
      <c r="N12" s="11">
        <v>21</v>
      </c>
      <c r="O12" s="11">
        <v>9</v>
      </c>
      <c r="P12" s="10">
        <v>21</v>
      </c>
      <c r="Q12" s="10">
        <v>4</v>
      </c>
      <c r="R12" s="10"/>
      <c r="S12" s="10">
        <v>3</v>
      </c>
      <c r="T12" s="10">
        <v>3</v>
      </c>
      <c r="U12" s="10">
        <v>4</v>
      </c>
      <c r="V12" s="10">
        <v>3</v>
      </c>
      <c r="W12" s="10">
        <v>3</v>
      </c>
      <c r="X12" s="10"/>
      <c r="Y12" s="10">
        <v>3</v>
      </c>
      <c r="Z12" s="10"/>
      <c r="AA12" s="27">
        <f t="shared" si="0"/>
        <v>100</v>
      </c>
    </row>
    <row r="13" spans="1:27" ht="90" customHeight="1">
      <c r="A13" s="2"/>
      <c r="B13" s="26" t="s">
        <v>50</v>
      </c>
      <c r="C13" s="3" t="s">
        <v>59</v>
      </c>
      <c r="D13" s="4" t="s">
        <v>58</v>
      </c>
      <c r="E13" s="2" t="s">
        <v>19</v>
      </c>
      <c r="F13" s="18">
        <f t="shared" si="1"/>
        <v>60</v>
      </c>
      <c r="G13" s="18">
        <f>(F13*AA13)</f>
        <v>720</v>
      </c>
      <c r="H13" s="8">
        <v>120</v>
      </c>
      <c r="I13" s="6">
        <f t="shared" si="2"/>
        <v>1440</v>
      </c>
      <c r="J13" s="7" t="s">
        <v>1</v>
      </c>
      <c r="K13" s="13">
        <v>1</v>
      </c>
      <c r="L13" s="11"/>
      <c r="M13" s="11">
        <v>2</v>
      </c>
      <c r="N13" s="11">
        <v>3</v>
      </c>
      <c r="O13" s="11"/>
      <c r="P13" s="10">
        <v>3</v>
      </c>
      <c r="Q13" s="10">
        <v>2</v>
      </c>
      <c r="R13" s="10"/>
      <c r="S13" s="10">
        <v>1</v>
      </c>
      <c r="T13" s="10"/>
      <c r="U13" s="10"/>
      <c r="V13" s="10"/>
      <c r="W13" s="10"/>
      <c r="X13" s="10"/>
      <c r="Y13" s="10"/>
      <c r="Z13" s="10"/>
      <c r="AA13" s="28">
        <f t="shared" si="0"/>
        <v>12</v>
      </c>
    </row>
    <row r="14" spans="1:27" ht="90" customHeight="1">
      <c r="A14" s="2"/>
      <c r="B14" s="24" t="s">
        <v>11</v>
      </c>
      <c r="C14" s="3" t="s">
        <v>39</v>
      </c>
      <c r="D14" s="4" t="s">
        <v>25</v>
      </c>
      <c r="E14" s="2" t="s">
        <v>19</v>
      </c>
      <c r="F14" s="18">
        <f t="shared" si="1"/>
        <v>60</v>
      </c>
      <c r="G14" s="18">
        <f>(F14*AA14)</f>
        <v>300</v>
      </c>
      <c r="H14" s="8">
        <v>120</v>
      </c>
      <c r="I14" s="6">
        <f t="shared" si="2"/>
        <v>600</v>
      </c>
      <c r="J14" s="7" t="s">
        <v>1</v>
      </c>
      <c r="K14" s="13"/>
      <c r="L14" s="11"/>
      <c r="M14" s="11"/>
      <c r="N14" s="11"/>
      <c r="O14" s="11"/>
      <c r="P14" s="10"/>
      <c r="Q14" s="10"/>
      <c r="R14" s="10"/>
      <c r="S14" s="10">
        <v>1</v>
      </c>
      <c r="T14" s="10">
        <v>1</v>
      </c>
      <c r="U14" s="10"/>
      <c r="V14" s="10">
        <v>1</v>
      </c>
      <c r="W14" s="10">
        <v>1</v>
      </c>
      <c r="X14" s="10"/>
      <c r="Y14" s="10">
        <v>1</v>
      </c>
      <c r="Z14" s="10"/>
      <c r="AA14" s="27">
        <f t="shared" si="0"/>
        <v>5</v>
      </c>
    </row>
    <row r="15" spans="1:27" ht="90" customHeight="1">
      <c r="A15" s="2"/>
      <c r="B15" s="24" t="s">
        <v>12</v>
      </c>
      <c r="C15" s="3" t="s">
        <v>40</v>
      </c>
      <c r="D15" s="4" t="s">
        <v>26</v>
      </c>
      <c r="E15" s="2" t="s">
        <v>19</v>
      </c>
      <c r="F15" s="18">
        <f t="shared" si="1"/>
        <v>55</v>
      </c>
      <c r="G15" s="18">
        <f>(F15*AA15)</f>
        <v>550</v>
      </c>
      <c r="H15" s="8">
        <v>110</v>
      </c>
      <c r="I15" s="6">
        <f t="shared" si="2"/>
        <v>1100</v>
      </c>
      <c r="J15" s="7" t="s">
        <v>1</v>
      </c>
      <c r="K15" s="13"/>
      <c r="L15" s="14"/>
      <c r="M15" s="11"/>
      <c r="N15" s="11"/>
      <c r="O15" s="11"/>
      <c r="P15" s="10"/>
      <c r="Q15" s="10">
        <v>2</v>
      </c>
      <c r="R15" s="10"/>
      <c r="S15" s="10"/>
      <c r="T15" s="10">
        <v>3</v>
      </c>
      <c r="U15" s="10"/>
      <c r="V15" s="10">
        <v>3</v>
      </c>
      <c r="W15" s="10">
        <v>2</v>
      </c>
      <c r="X15" s="10"/>
      <c r="Y15" s="10"/>
      <c r="Z15" s="10"/>
      <c r="AA15" s="27">
        <f t="shared" si="0"/>
        <v>10</v>
      </c>
    </row>
    <row r="16" spans="1:27" ht="90" customHeight="1">
      <c r="A16" s="2"/>
      <c r="B16" s="24" t="s">
        <v>13</v>
      </c>
      <c r="C16" s="3" t="s">
        <v>41</v>
      </c>
      <c r="D16" s="4" t="s">
        <v>26</v>
      </c>
      <c r="E16" s="2" t="s">
        <v>19</v>
      </c>
      <c r="F16" s="18">
        <f t="shared" si="1"/>
        <v>55</v>
      </c>
      <c r="G16" s="18">
        <f>(F16*AA16)</f>
        <v>495</v>
      </c>
      <c r="H16" s="8">
        <v>110</v>
      </c>
      <c r="I16" s="6">
        <f t="shared" si="2"/>
        <v>990</v>
      </c>
      <c r="J16" s="7" t="s">
        <v>1</v>
      </c>
      <c r="K16" s="13"/>
      <c r="L16" s="11"/>
      <c r="M16" s="11"/>
      <c r="N16" s="11"/>
      <c r="O16" s="11"/>
      <c r="P16" s="10"/>
      <c r="Q16" s="10">
        <v>1</v>
      </c>
      <c r="R16" s="10"/>
      <c r="S16" s="10">
        <v>1</v>
      </c>
      <c r="T16" s="10">
        <v>2</v>
      </c>
      <c r="U16" s="10"/>
      <c r="V16" s="10">
        <v>2</v>
      </c>
      <c r="W16" s="10">
        <v>1</v>
      </c>
      <c r="X16" s="10"/>
      <c r="Y16" s="10">
        <v>1</v>
      </c>
      <c r="Z16" s="10">
        <v>1</v>
      </c>
      <c r="AA16" s="27">
        <f t="shared" si="0"/>
        <v>9</v>
      </c>
    </row>
    <row r="17" spans="1:27" ht="90" customHeight="1">
      <c r="A17" s="2"/>
      <c r="B17" s="24" t="s">
        <v>14</v>
      </c>
      <c r="C17" s="3" t="s">
        <v>42</v>
      </c>
      <c r="D17" s="4" t="s">
        <v>26</v>
      </c>
      <c r="E17" s="2" t="s">
        <v>19</v>
      </c>
      <c r="F17" s="18">
        <f t="shared" si="1"/>
        <v>55</v>
      </c>
      <c r="G17" s="18">
        <f>(F17*AA17)</f>
        <v>440</v>
      </c>
      <c r="H17" s="8">
        <v>110</v>
      </c>
      <c r="I17" s="6">
        <f t="shared" si="2"/>
        <v>880</v>
      </c>
      <c r="J17" s="7" t="s">
        <v>1</v>
      </c>
      <c r="K17" s="13"/>
      <c r="L17" s="11"/>
      <c r="M17" s="11"/>
      <c r="N17" s="11"/>
      <c r="O17" s="11"/>
      <c r="P17" s="10"/>
      <c r="Q17" s="10"/>
      <c r="R17" s="10"/>
      <c r="S17" s="10">
        <v>1</v>
      </c>
      <c r="T17" s="10">
        <v>2</v>
      </c>
      <c r="U17" s="10"/>
      <c r="V17" s="10">
        <v>2</v>
      </c>
      <c r="W17" s="10">
        <v>1</v>
      </c>
      <c r="X17" s="10"/>
      <c r="Y17" s="10">
        <v>1</v>
      </c>
      <c r="Z17" s="10">
        <v>1</v>
      </c>
      <c r="AA17" s="27">
        <f t="shared" si="0"/>
        <v>8</v>
      </c>
    </row>
    <row r="18" spans="1:27" ht="90" customHeight="1">
      <c r="A18" s="2"/>
      <c r="B18" s="24" t="s">
        <v>15</v>
      </c>
      <c r="C18" s="3" t="s">
        <v>43</v>
      </c>
      <c r="D18" s="4" t="s">
        <v>28</v>
      </c>
      <c r="E18" s="2" t="s">
        <v>19</v>
      </c>
      <c r="F18" s="18">
        <f t="shared" si="1"/>
        <v>60</v>
      </c>
      <c r="G18" s="18">
        <f>(F18*AA18)</f>
        <v>300</v>
      </c>
      <c r="H18" s="8">
        <v>120</v>
      </c>
      <c r="I18" s="6">
        <f t="shared" si="2"/>
        <v>600</v>
      </c>
      <c r="J18" s="7" t="s">
        <v>1</v>
      </c>
      <c r="K18" s="13"/>
      <c r="L18" s="11"/>
      <c r="M18" s="11">
        <v>1</v>
      </c>
      <c r="N18" s="11">
        <v>1</v>
      </c>
      <c r="O18" s="11">
        <v>2</v>
      </c>
      <c r="P18" s="10">
        <v>1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27">
        <f t="shared" si="0"/>
        <v>5</v>
      </c>
    </row>
    <row r="19" spans="1:27" ht="90" customHeight="1">
      <c r="A19" s="2"/>
      <c r="B19" s="24" t="s">
        <v>16</v>
      </c>
      <c r="C19" s="3" t="s">
        <v>31</v>
      </c>
      <c r="D19" s="4" t="s">
        <v>27</v>
      </c>
      <c r="E19" s="2" t="s">
        <v>19</v>
      </c>
      <c r="F19" s="18">
        <f t="shared" si="1"/>
        <v>55</v>
      </c>
      <c r="G19" s="18">
        <f>(F19*AA19)</f>
        <v>330</v>
      </c>
      <c r="H19" s="8">
        <v>110</v>
      </c>
      <c r="I19" s="6">
        <f t="shared" si="2"/>
        <v>660</v>
      </c>
      <c r="J19" s="7" t="s">
        <v>1</v>
      </c>
      <c r="K19" s="13"/>
      <c r="L19" s="11"/>
      <c r="M19" s="11"/>
      <c r="N19" s="11"/>
      <c r="O19" s="11"/>
      <c r="P19" s="10"/>
      <c r="Q19" s="10"/>
      <c r="R19" s="10"/>
      <c r="S19" s="10">
        <v>1</v>
      </c>
      <c r="T19" s="10">
        <v>1</v>
      </c>
      <c r="U19" s="10">
        <v>2</v>
      </c>
      <c r="V19" s="10">
        <v>1</v>
      </c>
      <c r="W19" s="10">
        <v>1</v>
      </c>
      <c r="X19" s="10"/>
      <c r="Y19" s="10"/>
      <c r="Z19" s="10"/>
      <c r="AA19" s="27">
        <f t="shared" si="0"/>
        <v>6</v>
      </c>
    </row>
    <row r="20" spans="1:27" ht="90" customHeight="1">
      <c r="A20" s="2"/>
      <c r="B20" s="24" t="s">
        <v>17</v>
      </c>
      <c r="C20" s="3" t="s">
        <v>38</v>
      </c>
      <c r="D20" s="4" t="s">
        <v>28</v>
      </c>
      <c r="E20" s="2" t="s">
        <v>19</v>
      </c>
      <c r="F20" s="18">
        <f t="shared" si="1"/>
        <v>60</v>
      </c>
      <c r="G20" s="18">
        <f>(F20*AA20)</f>
        <v>60</v>
      </c>
      <c r="H20" s="8">
        <v>120</v>
      </c>
      <c r="I20" s="6">
        <f t="shared" si="2"/>
        <v>120</v>
      </c>
      <c r="J20" s="7" t="s">
        <v>1</v>
      </c>
      <c r="K20" s="13"/>
      <c r="L20" s="11"/>
      <c r="M20" s="11"/>
      <c r="N20" s="11"/>
      <c r="O20" s="11"/>
      <c r="P20" s="10"/>
      <c r="Q20" s="10"/>
      <c r="R20" s="10"/>
      <c r="S20" s="10"/>
      <c r="T20" s="10"/>
      <c r="U20" s="10"/>
      <c r="V20" s="10"/>
      <c r="W20" s="10"/>
      <c r="X20" s="10"/>
      <c r="Y20" s="10">
        <v>1</v>
      </c>
      <c r="Z20" s="10"/>
      <c r="AA20" s="27">
        <f t="shared" si="0"/>
        <v>1</v>
      </c>
    </row>
    <row r="21" spans="1:27" ht="90" customHeight="1">
      <c r="A21" s="2"/>
      <c r="B21" s="24" t="s">
        <v>18</v>
      </c>
      <c r="C21" s="3" t="s">
        <v>44</v>
      </c>
      <c r="D21" s="4" t="s">
        <v>29</v>
      </c>
      <c r="E21" s="2" t="s">
        <v>19</v>
      </c>
      <c r="F21" s="18">
        <f t="shared" si="1"/>
        <v>55</v>
      </c>
      <c r="G21" s="18">
        <f>(F21*AA21)</f>
        <v>660</v>
      </c>
      <c r="H21" s="8">
        <v>110</v>
      </c>
      <c r="I21" s="6">
        <f t="shared" si="2"/>
        <v>1320</v>
      </c>
      <c r="J21" s="7" t="s">
        <v>1</v>
      </c>
      <c r="K21" s="13">
        <v>1</v>
      </c>
      <c r="L21" s="11"/>
      <c r="M21" s="11">
        <v>2</v>
      </c>
      <c r="N21" s="11">
        <v>3</v>
      </c>
      <c r="O21" s="11"/>
      <c r="P21" s="10">
        <v>2</v>
      </c>
      <c r="Q21" s="10">
        <v>3</v>
      </c>
      <c r="R21" s="10"/>
      <c r="S21" s="10">
        <v>1</v>
      </c>
      <c r="T21" s="10"/>
      <c r="U21" s="10"/>
      <c r="V21" s="10"/>
      <c r="W21" s="10"/>
      <c r="X21" s="10"/>
      <c r="Y21" s="10"/>
      <c r="Z21" s="10"/>
      <c r="AA21" s="27">
        <f t="shared" si="0"/>
        <v>12</v>
      </c>
    </row>
    <row r="22" spans="1:27" ht="90" customHeight="1">
      <c r="A22" s="2"/>
      <c r="B22" s="26" t="s">
        <v>51</v>
      </c>
      <c r="C22" s="3" t="s">
        <v>61</v>
      </c>
      <c r="D22" s="4" t="s">
        <v>60</v>
      </c>
      <c r="E22" s="2" t="s">
        <v>19</v>
      </c>
      <c r="F22" s="18">
        <f t="shared" si="1"/>
        <v>55</v>
      </c>
      <c r="G22" s="18">
        <f>(F22*AA22)</f>
        <v>440</v>
      </c>
      <c r="H22" s="8">
        <v>110</v>
      </c>
      <c r="I22" s="6">
        <f t="shared" si="2"/>
        <v>880</v>
      </c>
      <c r="J22" s="7" t="s">
        <v>1</v>
      </c>
      <c r="K22" s="13">
        <v>1</v>
      </c>
      <c r="L22" s="11"/>
      <c r="M22" s="11">
        <v>1</v>
      </c>
      <c r="N22" s="11"/>
      <c r="O22" s="11">
        <v>1</v>
      </c>
      <c r="P22" s="10">
        <v>1</v>
      </c>
      <c r="Q22" s="10">
        <v>2</v>
      </c>
      <c r="R22" s="10">
        <v>1</v>
      </c>
      <c r="S22" s="10"/>
      <c r="T22" s="10">
        <v>1</v>
      </c>
      <c r="U22" s="10"/>
      <c r="V22" s="10"/>
      <c r="W22" s="10"/>
      <c r="X22" s="10"/>
      <c r="Y22" s="10"/>
      <c r="Z22" s="10"/>
      <c r="AA22" s="28">
        <f>SUM(K22:Z22)</f>
        <v>8</v>
      </c>
    </row>
    <row r="23" spans="1:27" ht="90" customHeight="1">
      <c r="A23" s="2"/>
      <c r="B23" s="26" t="s">
        <v>47</v>
      </c>
      <c r="C23" s="3" t="s">
        <v>54</v>
      </c>
      <c r="D23" s="4" t="s">
        <v>53</v>
      </c>
      <c r="E23" s="2" t="s">
        <v>19</v>
      </c>
      <c r="F23" s="18">
        <f t="shared" si="1"/>
        <v>50</v>
      </c>
      <c r="G23" s="18">
        <f>(F23*AA23)</f>
        <v>600</v>
      </c>
      <c r="H23" s="8">
        <v>100</v>
      </c>
      <c r="I23" s="6">
        <f t="shared" si="2"/>
        <v>1200</v>
      </c>
      <c r="J23" s="7" t="s">
        <v>1</v>
      </c>
      <c r="K23" s="13"/>
      <c r="L23" s="11"/>
      <c r="M23" s="11"/>
      <c r="N23" s="15"/>
      <c r="O23" s="11"/>
      <c r="P23" s="10"/>
      <c r="Q23" s="10">
        <v>1</v>
      </c>
      <c r="R23" s="10"/>
      <c r="S23" s="10">
        <v>2</v>
      </c>
      <c r="T23" s="10">
        <v>3</v>
      </c>
      <c r="U23" s="10"/>
      <c r="V23" s="10">
        <v>3</v>
      </c>
      <c r="W23" s="10">
        <v>2</v>
      </c>
      <c r="X23" s="10"/>
      <c r="Y23" s="10">
        <v>1</v>
      </c>
      <c r="Z23" s="10"/>
      <c r="AA23" s="27">
        <f t="shared" si="0"/>
        <v>12</v>
      </c>
    </row>
    <row r="24" spans="1:27" ht="90" customHeight="1">
      <c r="A24" s="2"/>
      <c r="B24" s="26" t="s">
        <v>48</v>
      </c>
      <c r="C24" s="3" t="s">
        <v>63</v>
      </c>
      <c r="D24" s="4" t="s">
        <v>55</v>
      </c>
      <c r="E24" s="2" t="s">
        <v>19</v>
      </c>
      <c r="F24" s="18">
        <f t="shared" si="1"/>
        <v>50</v>
      </c>
      <c r="G24" s="18">
        <f>(F24*AA24)</f>
        <v>5500</v>
      </c>
      <c r="H24" s="8">
        <v>100</v>
      </c>
      <c r="I24" s="6">
        <f t="shared" si="2"/>
        <v>11000</v>
      </c>
      <c r="J24" s="7" t="s">
        <v>1</v>
      </c>
      <c r="K24" s="13"/>
      <c r="L24" s="11"/>
      <c r="M24" s="11"/>
      <c r="N24" s="14"/>
      <c r="O24" s="14"/>
      <c r="P24" s="10">
        <v>20</v>
      </c>
      <c r="Q24" s="10">
        <v>30</v>
      </c>
      <c r="R24" s="10"/>
      <c r="S24" s="10">
        <v>30</v>
      </c>
      <c r="T24" s="10">
        <v>20</v>
      </c>
      <c r="U24" s="10"/>
      <c r="V24" s="10">
        <v>10</v>
      </c>
      <c r="W24" s="10"/>
      <c r="X24" s="10"/>
      <c r="Y24" s="10"/>
      <c r="Z24" s="10"/>
      <c r="AA24" s="28">
        <f>SUM(K24:Z24)</f>
        <v>110</v>
      </c>
    </row>
    <row r="25" spans="1:27" ht="90" customHeight="1">
      <c r="A25" s="2"/>
      <c r="B25" s="26" t="s">
        <v>49</v>
      </c>
      <c r="C25" s="3" t="s">
        <v>56</v>
      </c>
      <c r="D25" s="4" t="s">
        <v>57</v>
      </c>
      <c r="E25" s="2" t="s">
        <v>19</v>
      </c>
      <c r="F25" s="18">
        <f t="shared" si="1"/>
        <v>50</v>
      </c>
      <c r="G25" s="18">
        <f>(F25*AA25)</f>
        <v>6000</v>
      </c>
      <c r="H25" s="8">
        <v>100</v>
      </c>
      <c r="I25" s="6">
        <f t="shared" si="2"/>
        <v>12000</v>
      </c>
      <c r="J25" s="7" t="s">
        <v>1</v>
      </c>
      <c r="K25" s="13"/>
      <c r="L25" s="11"/>
      <c r="M25" s="11"/>
      <c r="N25" s="11"/>
      <c r="O25" s="11"/>
      <c r="P25" s="10"/>
      <c r="Q25" s="10"/>
      <c r="R25" s="10">
        <v>10</v>
      </c>
      <c r="S25" s="10"/>
      <c r="T25" s="10">
        <v>20</v>
      </c>
      <c r="U25" s="10">
        <v>30</v>
      </c>
      <c r="V25" s="10"/>
      <c r="W25" s="10">
        <v>30</v>
      </c>
      <c r="X25" s="10">
        <v>20</v>
      </c>
      <c r="Y25" s="10"/>
      <c r="Z25" s="10">
        <v>10</v>
      </c>
      <c r="AA25" s="28">
        <f>SUM(K25:Z25)</f>
        <v>120</v>
      </c>
    </row>
    <row r="26" spans="1:27" ht="90" customHeight="1">
      <c r="A26" s="2"/>
      <c r="B26" s="26" t="s">
        <v>52</v>
      </c>
      <c r="C26" s="3" t="s">
        <v>62</v>
      </c>
      <c r="D26" s="4" t="s">
        <v>57</v>
      </c>
      <c r="E26" s="2" t="s">
        <v>19</v>
      </c>
      <c r="F26" s="18">
        <v>50</v>
      </c>
      <c r="G26" s="18">
        <f>(F26*AA26)</f>
        <v>1200</v>
      </c>
      <c r="H26" s="8">
        <v>100</v>
      </c>
      <c r="I26" s="6">
        <f t="shared" si="2"/>
        <v>2400</v>
      </c>
      <c r="J26" s="7" t="s">
        <v>1</v>
      </c>
      <c r="K26" s="13"/>
      <c r="L26" s="11"/>
      <c r="M26" s="11"/>
      <c r="N26" s="11"/>
      <c r="O26" s="11"/>
      <c r="P26" s="10"/>
      <c r="Q26" s="10"/>
      <c r="R26" s="10">
        <v>2</v>
      </c>
      <c r="S26" s="10"/>
      <c r="T26" s="10">
        <v>4</v>
      </c>
      <c r="U26" s="10">
        <v>6</v>
      </c>
      <c r="V26" s="10"/>
      <c r="W26" s="10">
        <v>6</v>
      </c>
      <c r="X26" s="10">
        <v>4</v>
      </c>
      <c r="Y26" s="10"/>
      <c r="Z26" s="10">
        <v>2</v>
      </c>
      <c r="AA26" s="28">
        <f>SUM(K26:Z26)</f>
        <v>24</v>
      </c>
    </row>
  </sheetData>
  <mergeCells count="11">
    <mergeCell ref="I3:I4"/>
    <mergeCell ref="AA3:AA4"/>
    <mergeCell ref="J3:J4"/>
    <mergeCell ref="A3:A4"/>
    <mergeCell ref="B3:B4"/>
    <mergeCell ref="C3:C4"/>
    <mergeCell ref="E3:E4"/>
    <mergeCell ref="D3:D4"/>
    <mergeCell ref="H3:H4"/>
    <mergeCell ref="G3:G4"/>
    <mergeCell ref="F3:F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4" orientation="portrait" r:id="rId1"/>
  <ignoredErrors>
    <ignoredError sqref="Z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FTW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2026-01-08T11:40:41Z</cp:lastPrinted>
  <dcterms:created xsi:type="dcterms:W3CDTF">2025-09-01T14:31:35Z</dcterms:created>
  <dcterms:modified xsi:type="dcterms:W3CDTF">2026-01-15T08:33:51Z</dcterms:modified>
  <cp:category/>
</cp:coreProperties>
</file>